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040" activeTab="0"/>
  </bookViews>
  <sheets>
    <sheet name="scheda Area " sheetId="1" r:id="rId1"/>
  </sheets>
  <definedNames>
    <definedName name="_xlnm.Print_Area" localSheetId="0">'scheda Area '!$A$1:$L$29</definedName>
  </definedNames>
  <calcPr fullCalcOnLoad="1"/>
</workbook>
</file>

<file path=xl/sharedStrings.xml><?xml version="1.0" encoding="utf-8"?>
<sst xmlns="http://schemas.openxmlformats.org/spreadsheetml/2006/main" count="82" uniqueCount="82">
  <si>
    <t>A</t>
  </si>
  <si>
    <t>SCHEDA N. 1</t>
  </si>
  <si>
    <t xml:space="preserve">N O T E </t>
  </si>
  <si>
    <t>B</t>
  </si>
  <si>
    <t>C</t>
  </si>
  <si>
    <t>D</t>
  </si>
  <si>
    <t>E</t>
  </si>
  <si>
    <t>FASI E TEMPI</t>
  </si>
  <si>
    <t>F</t>
  </si>
  <si>
    <t>DATI FINANZIARI</t>
  </si>
  <si>
    <t>Capitolo</t>
  </si>
  <si>
    <t>Denominazione</t>
  </si>
  <si>
    <t>razionalizzazione</t>
  </si>
  <si>
    <t>MODALITA' ATTUATIVE:</t>
  </si>
  <si>
    <t xml:space="preserve">OGGETTO: </t>
  </si>
  <si>
    <t xml:space="preserve">OBIETTIVO: </t>
  </si>
  <si>
    <t xml:space="preserve">COMUNE DI SENIGALLIA </t>
  </si>
  <si>
    <t>2021  (baseline)</t>
  </si>
  <si>
    <t>2023 (presunto)</t>
  </si>
  <si>
    <t xml:space="preserve">2024 (presunto) </t>
  </si>
  <si>
    <t>" PIANO DI RAZIONALIZZAZIONE  - TRIENNIO 2022 / 2024"</t>
  </si>
  <si>
    <t xml:space="preserve"> Area  Funzionale/U.O.A Area 4 - Sistemi Informatici</t>
  </si>
  <si>
    <t>Piano triennale 2022/2024 di razionalizzazione e riqualificazione delle spese di connettività, fonia fissa e fonia mobile</t>
  </si>
  <si>
    <t>L’obiettivo tecnico è garantire nel triennio 2022-2024, il raggiungimento della copertura in tecnologia FTTH per la connettività e fonia fissa su almeno 30 edifici pubblici (ricadono negli edifici pubblici i palazzi comunali, scuole, sedi periferiche).
L’obiettivo di carattere finanziario è il contenimento dei costi di fonia fissa e mobile e una riduzione della spesa complessiva di almeno € 10.000 nel bilancio 2022 rispetto ai dati del bilancio consuntivo 2021. Tale risparmio sarà calcolato come differenza rispetto alla sommatoria dei dati contabili 2021 rispetto al 2022 delle seguenti voci di bilancio: 1011/3,1011/13,1011/23,1168/5,1184/3,1202/3,1202/13,1229/3,1238/3,1247/3,1274/3,1274/13,1292/3,1301/3,1310/3,1337/3,1409/3,1454/3,1472/3,1499/3,149,/13,1508/3,1535/3,1616/3</t>
  </si>
  <si>
    <t>Per la gestione della telefonia fissa si provvederà ad attivare nel corso dell’anno 2022 la tecnologia VOIP nelle sedi comunali interconnesse in fibra, che consentirà sia di realizzare risparmio economico e di beneficiare di servizi evoluti (funzione IVR, risponditore di gruppo, deviazione di chiamata su telefono mobile o pc desktop). La migrazione verso una soluzione convergente ed in cloud consente il raggiungimento degli obiettivi standard di sicurezza, di resilienza e disponibilità del servizio</t>
  </si>
  <si>
    <t>Per la  connettività internet, si provvederà all’attivazione nel corso del triennio 2022-2024 le connettività offerti dall’accordo TIM-Infratel per le scuole di ogni ordine e grado, attivazione negli edifici comunali più strategici (scuole, palazzi non interconnessi in fibra) di un collegamento definito dark fiber offerto come elemento migliorativo nell’accordo Open Fiber- Comune di Senigallia. Tali attivazioni, consentiranno sia una razionalizzazione dei costi sia un incremento della qualità dei servizi di fonia e connettività in tutti i plessi coinvolti nel progetto. L’attuazione di tale misura, tenendo in considerazione i tempi dei cantieri avviati, inizierà nel corso dell’anno 2023, pertanto, le soluzioni tecnologiche adottate in questo piano, dovranno essere supportante da un assetto variabile, con un forte grado di espandibilità e portabilità. Anche i contratti che sono in corso di negoziazione, dovranno tenere in forte considerazione tutti i progetti paralleli che sono in corso di esecuzione, pertanto, dovranno essere inserite clausole per la loro rimodulazione in corso di esecuzione.</t>
  </si>
  <si>
    <t>Per la telefonia mobile si provvederà l’estensione del contratto Consip Fonia 8 nel triennio 2022-2024, per tutte le utenze attive nel comune di Senigallia</t>
  </si>
  <si>
    <t>Elaborazione del Progetto ( entro Giugno 2022)</t>
  </si>
  <si>
    <t>Avvio delle attività di ricognizione ( entro Giugno 2022)</t>
  </si>
  <si>
    <t>Approvazione del Progetto ( entro Giugno 2022)</t>
  </si>
  <si>
    <t>Esecuzione delle attività di cessazione delle linee non più necessarie ( entro dicembre 2023)</t>
  </si>
  <si>
    <t>Ricontrattualizzazione delle linee necessarie (entro marzo 2023)</t>
  </si>
  <si>
    <t>Attivazione ed esecuzione dei progetti di miglioramento tecnologico (entro dicembre 2024)</t>
  </si>
  <si>
    <t>TELEFONIA E CANONE CONNETTIVITÀ PARTECIPAZIONE E DECENTRAMENTO</t>
  </si>
  <si>
    <t>TELEFONIA E CANONE CONNETTIVITÀ SERVIZI ISTITUZIONALI</t>
  </si>
  <si>
    <t>TELEFONIA MOBILE</t>
  </si>
  <si>
    <t xml:space="preserve">CANONE CONNETTIVITA </t>
  </si>
  <si>
    <t>TELEFONIA E CANONE CONNETTIVITÀ SERVIZI GIUDIZIARI (VEDI E. 240)</t>
  </si>
  <si>
    <t>TELEFONIA E CANONE CONNETTIVITÀ POLIZIA LOCALE</t>
  </si>
  <si>
    <t>TELEFONIA E CANONE CONNETTIVITÀ PROTEZIONE CIVILE</t>
  </si>
  <si>
    <t>TELEFONIA E CANONE CONNETTIVITÀ SCUOLE MATERNE</t>
  </si>
  <si>
    <t>TELEFONIA E CANONE CONNETTIVITÀ SCUOLE ELEMENTARI</t>
  </si>
  <si>
    <t>TELEFONIA E CANONE CONNETTIVITÀ SCUOLE MEDIE</t>
  </si>
  <si>
    <t>TELEFONIA E CANONE CONNETTIVITÀ MUSEI  BIBLIOTECA  AT TIVITA  CULTURALI  -  I.V.A.</t>
  </si>
  <si>
    <t>TELEFONIA E CANONE CONNETTIVITÀ ROTONDA A MARE -  I.V.A.</t>
  </si>
  <si>
    <t>TELEFONIA E CANONE CONNETTIVITÀ TEATRO LA FENICE   -  I.V.A.</t>
  </si>
  <si>
    <t>TELEFONIA E CANONE CONNETTIVITÀ PISCINE COMUNALI  -  I.V.A.</t>
  </si>
  <si>
    <t>TELEFONIA E CANONE CONNETTIVITÀ IMPIANTI SPORTIVI   -  I.V.A.</t>
  </si>
  <si>
    <t>TELEFONIA E CANONE CONNETTIVITÀ SERVIZI EVENTI E MANIFESTAZIONI</t>
  </si>
  <si>
    <t>TELEFONIA E CANONE CONNETTIVITÀ PROTEZIONE CIVILE (dal 2021 U. 1202/13)</t>
  </si>
  <si>
    <t>TELEFONIA E CANONE CONNETTIVITÀ SERVIZI AMBIENTE TECNOLOGICO</t>
  </si>
  <si>
    <t>TELEFONIA E CANONE CONNETTIVITÀ ASILI NIDO E CENTRI INFANZIA  -  I.V.A.</t>
  </si>
  <si>
    <t>TELEFONIA E CANONE CONNETTIVITÀ UFF. SERVIZI DIVERSI ALLA PERSONA</t>
  </si>
  <si>
    <t>TELEFONIA E CANONE CONNETTIVITÀ ALLOGGIO DISABILI  -  I.V.A.</t>
  </si>
  <si>
    <t>TELEFONIA E CANONE CONNETTIVITÀ SERVIZI CIMITERIALI</t>
  </si>
  <si>
    <t>TELEFONIA SERVIZIO MATTATOIO    -   I.V.A.</t>
  </si>
  <si>
    <t>TELEFONIA E CANONE CONNETTIVITÀ SERVIZIO FARMACIA   -  I.V.A.</t>
  </si>
  <si>
    <t>1011-3</t>
  </si>
  <si>
    <t>1011-13</t>
  </si>
  <si>
    <t>1011-23</t>
  </si>
  <si>
    <t>1168-5</t>
  </si>
  <si>
    <t>1184-3</t>
  </si>
  <si>
    <t>1202-3</t>
  </si>
  <si>
    <t>1202-13</t>
  </si>
  <si>
    <t>1229-3</t>
  </si>
  <si>
    <t>1238-3</t>
  </si>
  <si>
    <t>1247-3</t>
  </si>
  <si>
    <t>1274-3</t>
  </si>
  <si>
    <t>1274-13</t>
  </si>
  <si>
    <t>1292-3</t>
  </si>
  <si>
    <t>1301-3</t>
  </si>
  <si>
    <t>1310-3</t>
  </si>
  <si>
    <t>1337-3</t>
  </si>
  <si>
    <t>1409-3</t>
  </si>
  <si>
    <t>1454-3</t>
  </si>
  <si>
    <t>1472-3</t>
  </si>
  <si>
    <t>1499-3</t>
  </si>
  <si>
    <t>1499-13</t>
  </si>
  <si>
    <t>1508-3</t>
  </si>
  <si>
    <t>1535-3</t>
  </si>
  <si>
    <t>1616-3</t>
  </si>
  <si>
    <t>stima del potenziale risparmio sull'anno 2022 rispetto al 2021 e consolidamento del risparmio sul 2023 e 2024</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</si>
</sst>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Sì&quot;;&quot;Sì&quot;;&quot;No&quot;"/>
    <numFmt numFmtId="179" formatCode="&quot;Vero&quot;;&quot;Vero&quot;;&quot;Falso&quot;"/>
    <numFmt numFmtId="180" formatCode="&quot;Attivo&quot;;&quot;Attivo&quot;;&quot;Inattivo&quot;"/>
    <numFmt numFmtId="181" formatCode="[$€-2]\ #.##000_);[Red]\([$€-2]\ #.##000\)"/>
    <numFmt numFmtId="182" formatCode="#,##0.00\ [$€-1];[Red]\-#,##0.00\ [$€-1]"/>
    <numFmt numFmtId="183" formatCode="#,##0\ [$€-1];[Red]\-#,##0\ [$€-1]"/>
    <numFmt numFmtId="184" formatCode="_-* #,##0.00\ [$€-410]_-;\-* #,##0.00\ [$€-410]_-;_-* &quot;-&quot;??\ [$€-410]_-;_-@_-"/>
  </numFmts>
  <fonts count="45">
    <font>
      <sz val="10"/>
      <name val="Arial"/>
      <family val="0"/>
    </font>
    <font>
      <sz val="8"/>
      <name val="Arial"/>
      <family val="2"/>
    </font>
    <font>
      <b/>
      <sz val="10"/>
      <name val="Arial"/>
      <family val="2"/>
    </font>
    <font>
      <b/>
      <sz val="12"/>
      <name val="Arial"/>
      <family val="2"/>
    </font>
    <font>
      <b/>
      <i/>
      <sz val="8"/>
      <name val="Arial"/>
      <family val="2"/>
    </font>
    <font>
      <b/>
      <i/>
      <sz val="10"/>
      <name val="Arial"/>
      <family val="2"/>
    </font>
    <font>
      <i/>
      <sz val="10"/>
      <name val="Arial"/>
      <family val="2"/>
    </font>
    <font>
      <b/>
      <i/>
      <sz val="8"/>
      <color indexed="8"/>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Calibri"/>
      <family val="2"/>
    </font>
    <font>
      <i/>
      <sz val="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0" fontId="31" fillId="0" borderId="2" applyNumberFormat="0" applyFill="0" applyAlignment="0" applyProtection="0"/>
    <xf numFmtId="0" fontId="32" fillId="20" borderId="3"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8" borderId="0" applyNumberFormat="0" applyBorder="0" applyAlignment="0" applyProtection="0"/>
    <xf numFmtId="0" fontId="0" fillId="29" borderId="4" applyNumberFormat="0" applyFont="0" applyAlignment="0" applyProtection="0"/>
    <xf numFmtId="0" fontId="35" fillId="19"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51">
    <xf numFmtId="0" fontId="0" fillId="0" borderId="0" xfId="0" applyAlignment="1">
      <alignment/>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4" fillId="0" borderId="10" xfId="0" applyFont="1" applyBorder="1" applyAlignment="1">
      <alignment horizontal="center" vertical="center" wrapText="1"/>
    </xf>
    <xf numFmtId="0" fontId="5" fillId="32" borderId="10" xfId="0" applyFont="1" applyFill="1" applyBorder="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6" fillId="0" borderId="10" xfId="0" applyFont="1" applyBorder="1" applyAlignment="1">
      <alignment vertical="center"/>
    </xf>
    <xf numFmtId="0" fontId="0" fillId="0" borderId="10" xfId="0" applyBorder="1" applyAlignment="1">
      <alignment vertical="center"/>
    </xf>
    <xf numFmtId="0" fontId="4"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4" fillId="10" borderId="10" xfId="0" applyFont="1" applyFill="1" applyBorder="1" applyAlignment="1">
      <alignment horizontal="center" vertical="center" wrapText="1"/>
    </xf>
    <xf numFmtId="0" fontId="1" fillId="0" borderId="10" xfId="0" applyFont="1" applyBorder="1" applyAlignment="1">
      <alignment horizontal="center" vertical="center" textRotation="90" wrapText="1"/>
    </xf>
    <xf numFmtId="4" fontId="8" fillId="0" borderId="10" xfId="0" applyNumberFormat="1" applyFont="1" applyBorder="1" applyAlignment="1">
      <alignment horizontal="right" vertical="center" wrapText="1"/>
    </xf>
    <xf numFmtId="4" fontId="4" fillId="34"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10" xfId="0" applyBorder="1" applyAlignment="1">
      <alignment vertical="center"/>
    </xf>
    <xf numFmtId="0" fontId="5" fillId="33" borderId="10" xfId="0" applyFont="1" applyFill="1" applyBorder="1" applyAlignment="1">
      <alignment vertical="center"/>
    </xf>
    <xf numFmtId="0" fontId="1"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32" borderId="10" xfId="0" applyFont="1" applyFill="1" applyBorder="1" applyAlignment="1">
      <alignment horizontal="center" vertical="center"/>
    </xf>
    <xf numFmtId="0" fontId="6" fillId="32" borderId="1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vertical="center" wrapText="1"/>
    </xf>
    <xf numFmtId="0" fontId="1" fillId="0" borderId="10" xfId="0" applyFont="1" applyBorder="1" applyAlignment="1">
      <alignment vertical="center"/>
    </xf>
    <xf numFmtId="49" fontId="1" fillId="0" borderId="10" xfId="0" applyNumberFormat="1" applyFont="1"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xf>
    <xf numFmtId="49" fontId="1" fillId="0" borderId="15" xfId="0" applyNumberFormat="1" applyFont="1" applyBorder="1" applyAlignment="1">
      <alignment vertical="center" wrapText="1"/>
    </xf>
    <xf numFmtId="0" fontId="0" fillId="0" borderId="19" xfId="0" applyBorder="1" applyAlignment="1">
      <alignment vertical="center" wrapText="1"/>
    </xf>
    <xf numFmtId="0" fontId="1" fillId="0" borderId="15" xfId="0" applyFont="1" applyBorder="1" applyAlignment="1">
      <alignment vertical="center" wrapText="1"/>
    </xf>
    <xf numFmtId="0" fontId="26" fillId="0" borderId="20" xfId="0" applyFont="1" applyBorder="1" applyAlignment="1">
      <alignment vertical="center"/>
    </xf>
    <xf numFmtId="184" fontId="0" fillId="0" borderId="10" xfId="59" applyNumberFormat="1" applyFont="1" applyBorder="1" applyAlignment="1">
      <alignment vertical="center"/>
    </xf>
    <xf numFmtId="49" fontId="7" fillId="0" borderId="15" xfId="0" applyNumberFormat="1" applyFont="1" applyBorder="1" applyAlignment="1">
      <alignment horizontal="center" vertical="center" wrapText="1"/>
    </xf>
    <xf numFmtId="49" fontId="0" fillId="0" borderId="19" xfId="0" applyNumberFormat="1" applyBorder="1" applyAlignment="1">
      <alignment horizontal="center" vertical="center" wrapText="1"/>
    </xf>
    <xf numFmtId="49" fontId="0" fillId="0" borderId="16" xfId="0" applyNumberFormat="1" applyBorder="1" applyAlignment="1">
      <alignment horizontal="center" vertical="center" wrapText="1"/>
    </xf>
    <xf numFmtId="4" fontId="8" fillId="10" borderId="10" xfId="0" applyNumberFormat="1" applyFont="1" applyFill="1" applyBorder="1" applyAlignment="1">
      <alignment vertical="center" wrapText="1"/>
    </xf>
    <xf numFmtId="0" fontId="27" fillId="0" borderId="10" xfId="0" applyFont="1" applyBorder="1" applyAlignment="1">
      <alignment horizontal="center" vertical="center" wrapText="1"/>
    </xf>
    <xf numFmtId="184" fontId="0" fillId="0" borderId="10" xfId="0" applyNumberFormat="1" applyBorder="1" applyAlignment="1">
      <alignment vertical="center"/>
    </xf>
    <xf numFmtId="184" fontId="2" fillId="35" borderId="10" xfId="0" applyNumberFormat="1" applyFont="1" applyFill="1" applyBorder="1" applyAlignment="1">
      <alignmen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34">
      <selection activeCell="B11" sqref="B11:K11"/>
    </sheetView>
  </sheetViews>
  <sheetFormatPr defaultColWidth="9.28125" defaultRowHeight="20.25" customHeight="1"/>
  <cols>
    <col min="1" max="1" width="3.28125" style="1" customWidth="1"/>
    <col min="2" max="2" width="13.00390625" style="11" customWidth="1"/>
    <col min="3" max="3" width="9.7109375" style="11" customWidth="1"/>
    <col min="4" max="4" width="16.8515625" style="11" customWidth="1"/>
    <col min="5" max="6" width="9.28125" style="11" customWidth="1"/>
    <col min="7" max="7" width="17.28125" style="11" customWidth="1"/>
    <col min="8" max="8" width="13.421875" style="11" customWidth="1"/>
    <col min="9" max="9" width="13.57421875" style="11" customWidth="1"/>
    <col min="10" max="10" width="14.28125" style="11" customWidth="1"/>
    <col min="11" max="11" width="17.7109375" style="11" customWidth="1"/>
    <col min="12" max="12" width="17.28125" style="11" customWidth="1"/>
    <col min="13" max="16384" width="9.28125" style="11" customWidth="1"/>
  </cols>
  <sheetData>
    <row r="1" spans="1:12" s="2" customFormat="1" ht="15.75" customHeight="1">
      <c r="A1" s="1"/>
      <c r="B1" s="29" t="s">
        <v>16</v>
      </c>
      <c r="C1" s="30"/>
      <c r="D1" s="30"/>
      <c r="E1" s="30"/>
      <c r="F1" s="30"/>
      <c r="G1" s="30"/>
      <c r="H1" s="30"/>
      <c r="I1" s="30"/>
      <c r="J1" s="30"/>
      <c r="K1" s="30"/>
      <c r="L1" s="30"/>
    </row>
    <row r="2" spans="1:12" s="2" customFormat="1" ht="16.5" customHeight="1">
      <c r="A2" s="1"/>
      <c r="B2" s="31" t="s">
        <v>20</v>
      </c>
      <c r="C2" s="30"/>
      <c r="D2" s="30"/>
      <c r="E2" s="30"/>
      <c r="F2" s="30"/>
      <c r="G2" s="30"/>
      <c r="H2" s="30"/>
      <c r="I2" s="30"/>
      <c r="J2" s="30"/>
      <c r="K2" s="30"/>
      <c r="L2" s="30"/>
    </row>
    <row r="3" spans="1:12" s="2" customFormat="1" ht="16.5" customHeight="1">
      <c r="A3" s="1"/>
      <c r="B3" s="32" t="s">
        <v>21</v>
      </c>
      <c r="C3" s="32"/>
      <c r="D3" s="32"/>
      <c r="E3" s="32"/>
      <c r="F3" s="32"/>
      <c r="G3" s="32"/>
      <c r="H3" s="32"/>
      <c r="I3" s="32"/>
      <c r="J3" s="32"/>
      <c r="K3" s="32"/>
      <c r="L3" s="32"/>
    </row>
    <row r="4" spans="1:15" s="6" customFormat="1" ht="5.25" customHeight="1">
      <c r="A4" s="18"/>
      <c r="B4" s="19"/>
      <c r="C4" s="19"/>
      <c r="D4" s="19"/>
      <c r="E4" s="19"/>
      <c r="F4" s="19"/>
      <c r="G4" s="19"/>
      <c r="H4" s="19"/>
      <c r="I4" s="19"/>
      <c r="J4" s="19"/>
      <c r="K4" s="19"/>
      <c r="L4" s="5"/>
      <c r="M4" s="5"/>
      <c r="N4" s="5"/>
      <c r="O4" s="5"/>
    </row>
    <row r="5" spans="1:12" s="8" customFormat="1" ht="16.5" customHeight="1">
      <c r="A5" s="7" t="s">
        <v>0</v>
      </c>
      <c r="B5" s="27" t="s">
        <v>1</v>
      </c>
      <c r="C5" s="28"/>
      <c r="D5" s="28"/>
      <c r="E5" s="27"/>
      <c r="F5" s="27"/>
      <c r="G5" s="27"/>
      <c r="H5" s="27"/>
      <c r="I5" s="7"/>
      <c r="J5" s="7"/>
      <c r="K5" s="7"/>
      <c r="L5" s="8" t="s">
        <v>2</v>
      </c>
    </row>
    <row r="6" spans="1:15" s="6" customFormat="1" ht="5.25" customHeight="1">
      <c r="A6" s="18"/>
      <c r="B6" s="19"/>
      <c r="C6" s="19"/>
      <c r="D6" s="19"/>
      <c r="E6" s="19"/>
      <c r="F6" s="19"/>
      <c r="G6" s="19"/>
      <c r="H6" s="19"/>
      <c r="I6" s="19"/>
      <c r="J6" s="19"/>
      <c r="K6" s="19"/>
      <c r="L6" s="5"/>
      <c r="M6" s="5"/>
      <c r="N6" s="5"/>
      <c r="O6" s="5"/>
    </row>
    <row r="7" spans="1:11" s="10" customFormat="1" ht="20.25" customHeight="1">
      <c r="A7" s="9" t="s">
        <v>3</v>
      </c>
      <c r="B7" s="22" t="s">
        <v>14</v>
      </c>
      <c r="C7" s="22"/>
      <c r="D7" s="22"/>
      <c r="E7" s="22"/>
      <c r="F7" s="22"/>
      <c r="G7" s="22"/>
      <c r="H7" s="22"/>
      <c r="I7" s="22"/>
      <c r="J7" s="22"/>
      <c r="K7" s="22"/>
    </row>
    <row r="8" spans="2:11" ht="24.75" customHeight="1">
      <c r="B8" s="20" t="s">
        <v>22</v>
      </c>
      <c r="C8" s="21"/>
      <c r="D8" s="21"/>
      <c r="E8" s="21"/>
      <c r="F8" s="21"/>
      <c r="G8" s="21"/>
      <c r="H8" s="21"/>
      <c r="I8" s="21"/>
      <c r="J8" s="21"/>
      <c r="K8" s="21"/>
    </row>
    <row r="9" spans="1:15" s="6" customFormat="1" ht="5.25" customHeight="1">
      <c r="A9" s="18"/>
      <c r="B9" s="19"/>
      <c r="C9" s="19"/>
      <c r="D9" s="19"/>
      <c r="E9" s="19"/>
      <c r="F9" s="19"/>
      <c r="G9" s="19"/>
      <c r="H9" s="19"/>
      <c r="I9" s="19"/>
      <c r="J9" s="19"/>
      <c r="K9" s="19"/>
      <c r="L9" s="5"/>
      <c r="M9" s="5"/>
      <c r="N9" s="5"/>
      <c r="O9" s="5"/>
    </row>
    <row r="10" spans="1:11" s="10" customFormat="1" ht="20.25" customHeight="1">
      <c r="A10" s="9" t="s">
        <v>4</v>
      </c>
      <c r="B10" s="22" t="s">
        <v>15</v>
      </c>
      <c r="C10" s="22"/>
      <c r="D10" s="22"/>
      <c r="E10" s="22"/>
      <c r="F10" s="22"/>
      <c r="G10" s="22"/>
      <c r="H10" s="22"/>
      <c r="I10" s="22"/>
      <c r="J10" s="22"/>
      <c r="K10" s="22"/>
    </row>
    <row r="11" spans="2:11" ht="99" customHeight="1">
      <c r="B11" s="20" t="s">
        <v>23</v>
      </c>
      <c r="C11" s="21"/>
      <c r="D11" s="21"/>
      <c r="E11" s="21"/>
      <c r="F11" s="21"/>
      <c r="G11" s="21"/>
      <c r="H11" s="21"/>
      <c r="I11" s="21"/>
      <c r="J11" s="21"/>
      <c r="K11" s="21"/>
    </row>
    <row r="12" spans="1:15" s="6" customFormat="1" ht="5.25" customHeight="1">
      <c r="A12" s="18"/>
      <c r="B12" s="19"/>
      <c r="C12" s="19"/>
      <c r="D12" s="19"/>
      <c r="E12" s="19"/>
      <c r="F12" s="19"/>
      <c r="G12" s="19"/>
      <c r="H12" s="19"/>
      <c r="I12" s="19"/>
      <c r="J12" s="19"/>
      <c r="K12" s="19"/>
      <c r="L12" s="5"/>
      <c r="M12" s="5"/>
      <c r="N12" s="5"/>
      <c r="O12" s="5"/>
    </row>
    <row r="13" spans="1:11" s="10" customFormat="1" ht="20.25" customHeight="1">
      <c r="A13" s="9" t="s">
        <v>5</v>
      </c>
      <c r="B13" s="22" t="s">
        <v>13</v>
      </c>
      <c r="C13" s="22"/>
      <c r="D13" s="22"/>
      <c r="E13" s="22"/>
      <c r="F13" s="22"/>
      <c r="G13" s="22"/>
      <c r="H13" s="22"/>
      <c r="I13" s="22"/>
      <c r="J13" s="22"/>
      <c r="K13" s="22"/>
    </row>
    <row r="14" spans="2:11" ht="75" customHeight="1">
      <c r="B14" s="23"/>
      <c r="C14" s="24"/>
      <c r="D14" s="36" t="s">
        <v>24</v>
      </c>
      <c r="E14" s="36"/>
      <c r="F14" s="36"/>
      <c r="G14" s="36"/>
      <c r="H14" s="36"/>
      <c r="I14" s="36"/>
      <c r="J14" s="36"/>
      <c r="K14" s="36"/>
    </row>
    <row r="15" spans="2:11" ht="114.75" customHeight="1">
      <c r="B15" s="37"/>
      <c r="C15" s="38"/>
      <c r="D15" s="39" t="s">
        <v>25</v>
      </c>
      <c r="E15" s="40"/>
      <c r="F15" s="40"/>
      <c r="G15" s="40"/>
      <c r="H15" s="40"/>
      <c r="I15" s="40"/>
      <c r="J15" s="40"/>
      <c r="K15" s="34"/>
    </row>
    <row r="16" spans="2:11" ht="24.75" customHeight="1">
      <c r="B16" s="25"/>
      <c r="C16" s="26"/>
      <c r="D16" s="35" t="s">
        <v>26</v>
      </c>
      <c r="E16" s="35"/>
      <c r="F16" s="35"/>
      <c r="G16" s="35"/>
      <c r="H16" s="35"/>
      <c r="I16" s="35"/>
      <c r="J16" s="35"/>
      <c r="K16" s="35"/>
    </row>
    <row r="17" spans="1:15" s="6" customFormat="1" ht="5.25" customHeight="1">
      <c r="A17" s="18"/>
      <c r="B17" s="19"/>
      <c r="C17" s="19"/>
      <c r="D17" s="19"/>
      <c r="E17" s="19"/>
      <c r="F17" s="19"/>
      <c r="G17" s="19"/>
      <c r="H17" s="19"/>
      <c r="I17" s="19"/>
      <c r="J17" s="19"/>
      <c r="K17" s="19"/>
      <c r="L17" s="5"/>
      <c r="M17" s="5"/>
      <c r="N17" s="5"/>
      <c r="O17" s="5"/>
    </row>
    <row r="18" spans="1:11" s="10" customFormat="1" ht="20.25" customHeight="1">
      <c r="A18" s="9" t="s">
        <v>6</v>
      </c>
      <c r="B18" s="22" t="s">
        <v>7</v>
      </c>
      <c r="C18" s="22"/>
      <c r="D18" s="22"/>
      <c r="E18" s="22"/>
      <c r="F18" s="22"/>
      <c r="G18" s="22"/>
      <c r="H18" s="22"/>
      <c r="I18" s="22"/>
      <c r="J18" s="22"/>
      <c r="K18" s="22"/>
    </row>
    <row r="19" spans="1:11" ht="24.75" customHeight="1">
      <c r="A19" s="3"/>
      <c r="B19" s="20" t="s">
        <v>27</v>
      </c>
      <c r="C19" s="21"/>
      <c r="D19" s="21"/>
      <c r="E19" s="21"/>
      <c r="F19" s="21"/>
      <c r="G19" s="21"/>
      <c r="H19" s="21"/>
      <c r="I19" s="21"/>
      <c r="J19" s="21"/>
      <c r="K19" s="21"/>
    </row>
    <row r="20" spans="1:11" ht="24.75" customHeight="1">
      <c r="A20" s="3"/>
      <c r="B20" s="41" t="s">
        <v>28</v>
      </c>
      <c r="C20" s="40"/>
      <c r="D20" s="40"/>
      <c r="E20" s="40"/>
      <c r="F20" s="40"/>
      <c r="G20" s="40"/>
      <c r="H20" s="40"/>
      <c r="I20" s="40"/>
      <c r="J20" s="40"/>
      <c r="K20" s="34"/>
    </row>
    <row r="21" spans="1:11" ht="24.75" customHeight="1">
      <c r="A21" s="3"/>
      <c r="B21" s="41" t="s">
        <v>29</v>
      </c>
      <c r="C21" s="40"/>
      <c r="D21" s="40"/>
      <c r="E21" s="40"/>
      <c r="F21" s="40"/>
      <c r="G21" s="40"/>
      <c r="H21" s="40"/>
      <c r="I21" s="40"/>
      <c r="J21" s="40"/>
      <c r="K21" s="34"/>
    </row>
    <row r="22" spans="1:11" ht="24.75" customHeight="1">
      <c r="A22" s="3"/>
      <c r="B22" s="41" t="s">
        <v>30</v>
      </c>
      <c r="C22" s="40"/>
      <c r="D22" s="40"/>
      <c r="E22" s="40"/>
      <c r="F22" s="40"/>
      <c r="G22" s="40"/>
      <c r="H22" s="40"/>
      <c r="I22" s="40"/>
      <c r="J22" s="40"/>
      <c r="K22" s="34"/>
    </row>
    <row r="23" spans="1:11" ht="24.75" customHeight="1">
      <c r="A23" s="3"/>
      <c r="B23" s="41" t="s">
        <v>31</v>
      </c>
      <c r="C23" s="40"/>
      <c r="D23" s="40"/>
      <c r="E23" s="40"/>
      <c r="F23" s="40"/>
      <c r="G23" s="40"/>
      <c r="H23" s="40"/>
      <c r="I23" s="40"/>
      <c r="J23" s="40"/>
      <c r="K23" s="34"/>
    </row>
    <row r="24" spans="1:11" ht="24.75" customHeight="1">
      <c r="A24" s="3"/>
      <c r="B24" s="20" t="s">
        <v>32</v>
      </c>
      <c r="C24" s="21"/>
      <c r="D24" s="21"/>
      <c r="E24" s="21"/>
      <c r="F24" s="21"/>
      <c r="G24" s="21"/>
      <c r="H24" s="21"/>
      <c r="I24" s="21"/>
      <c r="J24" s="21"/>
      <c r="K24" s="21"/>
    </row>
    <row r="25" spans="1:15" s="6" customFormat="1" ht="11.25" customHeight="1">
      <c r="A25" s="18"/>
      <c r="B25" s="19"/>
      <c r="C25" s="19"/>
      <c r="D25" s="19"/>
      <c r="E25" s="19"/>
      <c r="F25" s="19"/>
      <c r="G25" s="19"/>
      <c r="H25" s="19"/>
      <c r="I25" s="19"/>
      <c r="J25" s="19"/>
      <c r="K25" s="19"/>
      <c r="L25" s="5"/>
      <c r="M25" s="5"/>
      <c r="N25" s="5"/>
      <c r="O25" s="5"/>
    </row>
    <row r="26" spans="1:11" s="10" customFormat="1" ht="20.25" customHeight="1">
      <c r="A26" s="9" t="s">
        <v>8</v>
      </c>
      <c r="B26" s="22" t="s">
        <v>9</v>
      </c>
      <c r="C26" s="22"/>
      <c r="D26" s="22"/>
      <c r="E26" s="22"/>
      <c r="F26" s="22"/>
      <c r="G26" s="22"/>
      <c r="H26" s="22"/>
      <c r="I26" s="22"/>
      <c r="J26" s="22"/>
      <c r="K26" s="22"/>
    </row>
    <row r="27" spans="1:11" s="6" customFormat="1" ht="96.75" customHeight="1">
      <c r="A27" s="12"/>
      <c r="C27" s="13" t="s">
        <v>10</v>
      </c>
      <c r="D27" s="44" t="s">
        <v>11</v>
      </c>
      <c r="E27" s="45"/>
      <c r="F27" s="46"/>
      <c r="G27" s="6" t="s">
        <v>17</v>
      </c>
      <c r="H27" s="6">
        <v>2022</v>
      </c>
      <c r="I27" s="6" t="s">
        <v>18</v>
      </c>
      <c r="J27" s="6" t="s">
        <v>19</v>
      </c>
      <c r="K27" s="14" t="s">
        <v>12</v>
      </c>
    </row>
    <row r="28" spans="1:15" s="6" customFormat="1" ht="67.5" customHeight="1">
      <c r="A28" s="15"/>
      <c r="B28" s="4"/>
      <c r="C28" s="4"/>
      <c r="D28" s="4"/>
      <c r="E28" s="33"/>
      <c r="F28" s="34"/>
      <c r="G28" s="16"/>
      <c r="H28" s="16"/>
      <c r="I28" s="17"/>
      <c r="J28" s="17"/>
      <c r="K28" s="47"/>
      <c r="L28" s="48" t="s">
        <v>81</v>
      </c>
      <c r="M28" s="5"/>
      <c r="N28" s="5"/>
      <c r="O28" s="5"/>
    </row>
    <row r="29" spans="1:15" s="6" customFormat="1" ht="18.75" customHeight="1">
      <c r="A29" s="18"/>
      <c r="B29" s="19"/>
      <c r="C29" s="19"/>
      <c r="D29" s="19"/>
      <c r="E29" s="19"/>
      <c r="F29" s="19"/>
      <c r="G29" s="19"/>
      <c r="H29" s="19"/>
      <c r="I29" s="19"/>
      <c r="J29" s="19"/>
      <c r="K29" s="19"/>
      <c r="L29" s="5"/>
      <c r="M29" s="5"/>
      <c r="N29" s="5"/>
      <c r="O29" s="5"/>
    </row>
    <row r="30" spans="3:11" ht="45.75" thickBot="1">
      <c r="C30" s="42" t="s">
        <v>57</v>
      </c>
      <c r="D30" s="5" t="s">
        <v>33</v>
      </c>
      <c r="E30" s="5"/>
      <c r="F30" s="5"/>
      <c r="G30" s="43">
        <v>18427.1</v>
      </c>
      <c r="H30" s="49">
        <v>17500</v>
      </c>
      <c r="I30" s="49">
        <v>17500</v>
      </c>
      <c r="J30" s="49">
        <v>17500</v>
      </c>
      <c r="K30" s="49">
        <f>G30-H30</f>
        <v>927.0999999999985</v>
      </c>
    </row>
    <row r="31" spans="3:11" ht="45.75" thickBot="1">
      <c r="C31" s="42" t="s">
        <v>58</v>
      </c>
      <c r="D31" s="5" t="s">
        <v>34</v>
      </c>
      <c r="E31" s="5"/>
      <c r="F31" s="5"/>
      <c r="G31" s="43">
        <v>98931.09</v>
      </c>
      <c r="H31" s="49">
        <v>98000</v>
      </c>
      <c r="I31" s="49">
        <v>98000</v>
      </c>
      <c r="J31" s="49">
        <v>98000</v>
      </c>
      <c r="K31" s="49">
        <f aca="true" t="shared" si="0" ref="K31:K53">G31-H31</f>
        <v>931.0899999999965</v>
      </c>
    </row>
    <row r="32" spans="3:11" ht="13.5" thickBot="1">
      <c r="C32" s="42" t="s">
        <v>59</v>
      </c>
      <c r="D32" s="5" t="s">
        <v>35</v>
      </c>
      <c r="E32" s="5"/>
      <c r="F32" s="5"/>
      <c r="G32" s="43">
        <v>15820.94</v>
      </c>
      <c r="H32" s="49">
        <v>15000</v>
      </c>
      <c r="I32" s="49">
        <v>15000</v>
      </c>
      <c r="J32" s="49">
        <v>15000</v>
      </c>
      <c r="K32" s="49">
        <f t="shared" si="0"/>
        <v>820.9400000000005</v>
      </c>
    </row>
    <row r="33" spans="3:11" ht="23.25" thickBot="1">
      <c r="C33" s="42" t="s">
        <v>60</v>
      </c>
      <c r="D33" s="5" t="s">
        <v>36</v>
      </c>
      <c r="E33" s="5"/>
      <c r="F33" s="5"/>
      <c r="G33" s="43">
        <v>23942</v>
      </c>
      <c r="H33" s="49">
        <v>23000</v>
      </c>
      <c r="I33" s="49">
        <v>23000</v>
      </c>
      <c r="J33" s="49">
        <v>23000</v>
      </c>
      <c r="K33" s="49">
        <f t="shared" si="0"/>
        <v>942</v>
      </c>
    </row>
    <row r="34" spans="3:11" ht="45.75" thickBot="1">
      <c r="C34" s="42" t="s">
        <v>61</v>
      </c>
      <c r="D34" s="5" t="s">
        <v>37</v>
      </c>
      <c r="E34" s="5"/>
      <c r="F34" s="5"/>
      <c r="G34" s="43">
        <v>5907.73</v>
      </c>
      <c r="H34" s="49">
        <v>5500</v>
      </c>
      <c r="I34" s="49">
        <v>5500</v>
      </c>
      <c r="J34" s="49">
        <v>5500</v>
      </c>
      <c r="K34" s="49">
        <f t="shared" si="0"/>
        <v>407.72999999999956</v>
      </c>
    </row>
    <row r="35" spans="3:11" ht="34.5" thickBot="1">
      <c r="C35" s="42" t="s">
        <v>62</v>
      </c>
      <c r="D35" s="5" t="s">
        <v>38</v>
      </c>
      <c r="E35" s="5"/>
      <c r="F35" s="5"/>
      <c r="G35" s="43">
        <v>5033.89</v>
      </c>
      <c r="H35" s="49">
        <v>4800</v>
      </c>
      <c r="I35" s="49">
        <v>4800</v>
      </c>
      <c r="J35" s="49">
        <v>4800</v>
      </c>
      <c r="K35" s="49">
        <f t="shared" si="0"/>
        <v>233.89000000000033</v>
      </c>
    </row>
    <row r="36" spans="3:11" ht="34.5" thickBot="1">
      <c r="C36" s="42" t="s">
        <v>63</v>
      </c>
      <c r="D36" s="5" t="s">
        <v>39</v>
      </c>
      <c r="E36" s="5"/>
      <c r="F36" s="5"/>
      <c r="G36" s="43">
        <v>2650</v>
      </c>
      <c r="H36" s="49">
        <v>2500</v>
      </c>
      <c r="I36" s="49">
        <v>2500</v>
      </c>
      <c r="J36" s="49">
        <v>2500</v>
      </c>
      <c r="K36" s="49">
        <f t="shared" si="0"/>
        <v>150</v>
      </c>
    </row>
    <row r="37" spans="3:11" ht="34.5" thickBot="1">
      <c r="C37" s="42" t="s">
        <v>64</v>
      </c>
      <c r="D37" s="5" t="s">
        <v>40</v>
      </c>
      <c r="E37" s="5"/>
      <c r="F37" s="5"/>
      <c r="G37" s="43">
        <v>35846.44</v>
      </c>
      <c r="H37" s="49">
        <v>32000</v>
      </c>
      <c r="I37" s="49">
        <v>32000</v>
      </c>
      <c r="J37" s="49">
        <v>32000</v>
      </c>
      <c r="K37" s="49">
        <f t="shared" si="0"/>
        <v>3846.4400000000023</v>
      </c>
    </row>
    <row r="38" spans="3:11" ht="34.5" thickBot="1">
      <c r="C38" s="42" t="s">
        <v>65</v>
      </c>
      <c r="D38" s="5" t="s">
        <v>41</v>
      </c>
      <c r="E38" s="5"/>
      <c r="F38" s="5"/>
      <c r="G38" s="43">
        <v>27623.18</v>
      </c>
      <c r="H38" s="49">
        <v>25000</v>
      </c>
      <c r="I38" s="49">
        <v>25000</v>
      </c>
      <c r="J38" s="49">
        <v>25000</v>
      </c>
      <c r="K38" s="49">
        <f t="shared" si="0"/>
        <v>2623.1800000000003</v>
      </c>
    </row>
    <row r="39" spans="3:11" ht="34.5" thickBot="1">
      <c r="C39" s="42" t="s">
        <v>66</v>
      </c>
      <c r="D39" s="5" t="s">
        <v>42</v>
      </c>
      <c r="E39" s="5"/>
      <c r="F39" s="5"/>
      <c r="G39" s="43">
        <v>20504.7</v>
      </c>
      <c r="H39" s="49">
        <v>19500</v>
      </c>
      <c r="I39" s="49">
        <v>19500</v>
      </c>
      <c r="J39" s="49">
        <v>19500</v>
      </c>
      <c r="K39" s="49">
        <f t="shared" si="0"/>
        <v>1004.7000000000007</v>
      </c>
    </row>
    <row r="40" spans="3:11" ht="57" thickBot="1">
      <c r="C40" s="42" t="s">
        <v>67</v>
      </c>
      <c r="D40" s="5" t="s">
        <v>43</v>
      </c>
      <c r="E40" s="5"/>
      <c r="F40" s="5"/>
      <c r="G40" s="43">
        <v>10330.82</v>
      </c>
      <c r="H40" s="49">
        <v>10000</v>
      </c>
      <c r="I40" s="49">
        <v>10000</v>
      </c>
      <c r="J40" s="49">
        <v>10000</v>
      </c>
      <c r="K40" s="49">
        <f t="shared" si="0"/>
        <v>330.8199999999997</v>
      </c>
    </row>
    <row r="41" spans="3:11" ht="45.75" thickBot="1">
      <c r="C41" s="42" t="s">
        <v>68</v>
      </c>
      <c r="D41" s="5" t="s">
        <v>44</v>
      </c>
      <c r="E41" s="5"/>
      <c r="F41" s="5"/>
      <c r="G41" s="43">
        <v>11377.04</v>
      </c>
      <c r="H41" s="49">
        <v>10000</v>
      </c>
      <c r="I41" s="49">
        <v>10000</v>
      </c>
      <c r="J41" s="49">
        <v>10000</v>
      </c>
      <c r="K41" s="49">
        <f t="shared" si="0"/>
        <v>1377.0400000000009</v>
      </c>
    </row>
    <row r="42" spans="3:11" ht="45.75" thickBot="1">
      <c r="C42" s="42" t="s">
        <v>69</v>
      </c>
      <c r="D42" s="5" t="s">
        <v>45</v>
      </c>
      <c r="E42" s="5"/>
      <c r="F42" s="5"/>
      <c r="G42" s="43">
        <v>3041.55</v>
      </c>
      <c r="H42" s="49">
        <v>2800</v>
      </c>
      <c r="I42" s="49">
        <v>2800</v>
      </c>
      <c r="J42" s="49">
        <v>2800</v>
      </c>
      <c r="K42" s="49">
        <f t="shared" si="0"/>
        <v>241.55000000000018</v>
      </c>
    </row>
    <row r="43" spans="3:11" ht="45.75" thickBot="1">
      <c r="C43" s="42" t="s">
        <v>70</v>
      </c>
      <c r="D43" s="5" t="s">
        <v>46</v>
      </c>
      <c r="E43" s="5"/>
      <c r="F43" s="5"/>
      <c r="G43" s="43">
        <v>3041.55</v>
      </c>
      <c r="H43" s="49">
        <v>2800</v>
      </c>
      <c r="I43" s="49">
        <v>2800</v>
      </c>
      <c r="J43" s="49">
        <v>2800</v>
      </c>
      <c r="K43" s="49">
        <f t="shared" si="0"/>
        <v>241.55000000000018</v>
      </c>
    </row>
    <row r="44" spans="3:11" ht="45.75" thickBot="1">
      <c r="C44" s="42" t="s">
        <v>71</v>
      </c>
      <c r="D44" s="5" t="s">
        <v>47</v>
      </c>
      <c r="E44" s="5"/>
      <c r="F44" s="5"/>
      <c r="G44" s="43">
        <v>6876.99</v>
      </c>
      <c r="H44" s="49">
        <v>6500</v>
      </c>
      <c r="I44" s="49">
        <v>6500</v>
      </c>
      <c r="J44" s="49">
        <v>6500</v>
      </c>
      <c r="K44" s="49">
        <f t="shared" si="0"/>
        <v>376.9899999999998</v>
      </c>
    </row>
    <row r="45" spans="3:11" ht="45.75" thickBot="1">
      <c r="C45" s="42" t="s">
        <v>72</v>
      </c>
      <c r="D45" s="5" t="s">
        <v>48</v>
      </c>
      <c r="E45" s="5"/>
      <c r="F45" s="5"/>
      <c r="G45" s="43">
        <v>200</v>
      </c>
      <c r="H45" s="49">
        <v>200</v>
      </c>
      <c r="I45" s="49">
        <v>200</v>
      </c>
      <c r="J45" s="49">
        <v>200</v>
      </c>
      <c r="K45" s="49">
        <f t="shared" si="0"/>
        <v>0</v>
      </c>
    </row>
    <row r="46" spans="3:11" ht="45.75" thickBot="1">
      <c r="C46" s="42" t="s">
        <v>73</v>
      </c>
      <c r="D46" s="5" t="s">
        <v>49</v>
      </c>
      <c r="E46" s="5"/>
      <c r="F46" s="5"/>
      <c r="G46" s="43">
        <v>0</v>
      </c>
      <c r="H46" s="49"/>
      <c r="I46" s="49"/>
      <c r="J46" s="49"/>
      <c r="K46" s="49">
        <f t="shared" si="0"/>
        <v>0</v>
      </c>
    </row>
    <row r="47" spans="3:11" ht="45.75" thickBot="1">
      <c r="C47" s="42" t="s">
        <v>74</v>
      </c>
      <c r="D47" s="5" t="s">
        <v>50</v>
      </c>
      <c r="E47" s="5"/>
      <c r="F47" s="5"/>
      <c r="G47" s="43">
        <v>21407.87</v>
      </c>
      <c r="H47" s="49">
        <v>20000</v>
      </c>
      <c r="I47" s="49">
        <v>20000</v>
      </c>
      <c r="J47" s="49">
        <v>20000</v>
      </c>
      <c r="K47" s="49">
        <f t="shared" si="0"/>
        <v>1407.869999999999</v>
      </c>
    </row>
    <row r="48" spans="3:11" ht="45.75" thickBot="1">
      <c r="C48" s="42" t="s">
        <v>75</v>
      </c>
      <c r="D48" s="5" t="s">
        <v>51</v>
      </c>
      <c r="E48" s="5"/>
      <c r="F48" s="5"/>
      <c r="G48" s="43">
        <v>14738.6</v>
      </c>
      <c r="H48" s="49">
        <v>14000</v>
      </c>
      <c r="I48" s="49">
        <v>14000</v>
      </c>
      <c r="J48" s="49">
        <v>14000</v>
      </c>
      <c r="K48" s="49">
        <f t="shared" si="0"/>
        <v>738.6000000000004</v>
      </c>
    </row>
    <row r="49" spans="3:11" ht="45.75" thickBot="1">
      <c r="C49" s="42" t="s">
        <v>76</v>
      </c>
      <c r="D49" s="5" t="s">
        <v>52</v>
      </c>
      <c r="E49" s="5"/>
      <c r="F49" s="5"/>
      <c r="G49" s="43">
        <v>6820.03</v>
      </c>
      <c r="H49" s="49">
        <v>6500</v>
      </c>
      <c r="I49" s="49">
        <v>6500</v>
      </c>
      <c r="J49" s="49">
        <v>6500</v>
      </c>
      <c r="K49" s="49">
        <f t="shared" si="0"/>
        <v>320.02999999999975</v>
      </c>
    </row>
    <row r="50" spans="3:11" ht="45.75" thickBot="1">
      <c r="C50" s="42" t="s">
        <v>77</v>
      </c>
      <c r="D50" s="5" t="s">
        <v>53</v>
      </c>
      <c r="E50" s="5"/>
      <c r="F50" s="5"/>
      <c r="G50" s="43">
        <v>87.43</v>
      </c>
      <c r="H50" s="49">
        <v>87.43</v>
      </c>
      <c r="I50" s="49">
        <v>87.43</v>
      </c>
      <c r="J50" s="49">
        <v>87.43</v>
      </c>
      <c r="K50" s="49">
        <f t="shared" si="0"/>
        <v>0</v>
      </c>
    </row>
    <row r="51" spans="3:11" ht="34.5" thickBot="1">
      <c r="C51" s="42" t="s">
        <v>78</v>
      </c>
      <c r="D51" s="5" t="s">
        <v>54</v>
      </c>
      <c r="E51" s="5"/>
      <c r="F51" s="5"/>
      <c r="G51" s="43">
        <v>2961.56</v>
      </c>
      <c r="H51" s="49">
        <v>2900</v>
      </c>
      <c r="I51" s="49">
        <v>2900</v>
      </c>
      <c r="J51" s="49">
        <v>2900</v>
      </c>
      <c r="K51" s="49">
        <f t="shared" si="0"/>
        <v>61.559999999999945</v>
      </c>
    </row>
    <row r="52" spans="3:11" ht="34.5" thickBot="1">
      <c r="C52" s="42" t="s">
        <v>79</v>
      </c>
      <c r="D52" s="5" t="s">
        <v>55</v>
      </c>
      <c r="E52" s="5"/>
      <c r="F52" s="5"/>
      <c r="G52" s="43">
        <v>0</v>
      </c>
      <c r="H52" s="49"/>
      <c r="I52" s="49"/>
      <c r="J52" s="49"/>
      <c r="K52" s="49">
        <f t="shared" si="0"/>
        <v>0</v>
      </c>
    </row>
    <row r="53" spans="3:11" ht="45.75" thickBot="1">
      <c r="C53" s="42" t="s">
        <v>80</v>
      </c>
      <c r="D53" s="5" t="s">
        <v>56</v>
      </c>
      <c r="E53" s="5"/>
      <c r="F53" s="5"/>
      <c r="G53" s="43">
        <v>8453.92</v>
      </c>
      <c r="H53" s="49">
        <v>8400</v>
      </c>
      <c r="I53" s="49">
        <v>8400</v>
      </c>
      <c r="J53" s="49">
        <v>8400</v>
      </c>
      <c r="K53" s="49">
        <f t="shared" si="0"/>
        <v>53.92000000000007</v>
      </c>
    </row>
    <row r="54" spans="7:11" ht="20.25" customHeight="1">
      <c r="G54" s="49"/>
      <c r="H54" s="49"/>
      <c r="I54" s="49"/>
      <c r="J54" s="49"/>
      <c r="K54" s="50">
        <f>SUM(K30:K53)</f>
        <v>17037</v>
      </c>
    </row>
  </sheetData>
  <sheetProtection/>
  <mergeCells count="31">
    <mergeCell ref="D27:F27"/>
    <mergeCell ref="B21:K21"/>
    <mergeCell ref="B22:K22"/>
    <mergeCell ref="B23:K23"/>
    <mergeCell ref="E28:F28"/>
    <mergeCell ref="D16:K16"/>
    <mergeCell ref="A17:K17"/>
    <mergeCell ref="B19:K19"/>
    <mergeCell ref="B8:K8"/>
    <mergeCell ref="B10:K10"/>
    <mergeCell ref="D14:K14"/>
    <mergeCell ref="A9:K9"/>
    <mergeCell ref="D15:K15"/>
    <mergeCell ref="B20:K20"/>
    <mergeCell ref="E5:H5"/>
    <mergeCell ref="B5:D5"/>
    <mergeCell ref="A6:K6"/>
    <mergeCell ref="B7:K7"/>
    <mergeCell ref="B1:L1"/>
    <mergeCell ref="B2:L2"/>
    <mergeCell ref="B3:L3"/>
    <mergeCell ref="A4:K4"/>
    <mergeCell ref="A29:K29"/>
    <mergeCell ref="B11:K11"/>
    <mergeCell ref="A12:K12"/>
    <mergeCell ref="B13:K13"/>
    <mergeCell ref="B18:K18"/>
    <mergeCell ref="A25:K25"/>
    <mergeCell ref="B26:K26"/>
    <mergeCell ref="B24:K24"/>
    <mergeCell ref="B14:C16"/>
  </mergeCells>
  <printOptions/>
  <pageMargins left="0.27" right="0.17" top="0.24" bottom="0.19" header="0.17"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IDS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IDS</dc:creator>
  <cp:keywords/>
  <dc:description/>
  <cp:lastModifiedBy>Cecchini Davide</cp:lastModifiedBy>
  <dcterms:created xsi:type="dcterms:W3CDTF">1998-11-14T17:53:39Z</dcterms:created>
  <dcterms:modified xsi:type="dcterms:W3CDTF">2022-03-31T10:07:31Z</dcterms:modified>
  <cp:category/>
  <cp:version/>
  <cp:contentType/>
  <cp:contentStatus/>
</cp:coreProperties>
</file>